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15345" windowHeight="4455" xr2:uid="{571763B0-EFA2-477B-A18E-845EC5648577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F5" i="1" s="1"/>
  <c r="C6" i="1"/>
  <c r="E6" i="1" s="1"/>
  <c r="C7" i="1"/>
  <c r="C8" i="1"/>
  <c r="C9" i="1"/>
  <c r="F9" i="1" s="1"/>
  <c r="C10" i="1"/>
  <c r="G10" i="1" s="1"/>
  <c r="C11" i="1"/>
  <c r="C12" i="1"/>
  <c r="C13" i="1"/>
  <c r="G13" i="1" s="1"/>
  <c r="C14" i="1"/>
  <c r="E14" i="1" s="1"/>
  <c r="C15" i="1"/>
  <c r="C16" i="1"/>
  <c r="C17" i="1"/>
  <c r="G17" i="1" s="1"/>
  <c r="C18" i="1"/>
  <c r="G18" i="1" s="1"/>
  <c r="C19" i="1"/>
  <c r="C20" i="1"/>
  <c r="C21" i="1"/>
  <c r="G21" i="1" s="1"/>
  <c r="C22" i="1"/>
  <c r="E22" i="1" s="1"/>
  <c r="C23" i="1"/>
  <c r="C24" i="1"/>
  <c r="C25" i="1"/>
  <c r="G25" i="1" s="1"/>
  <c r="C26" i="1"/>
  <c r="G26" i="1" s="1"/>
  <c r="C27" i="1"/>
  <c r="C28" i="1"/>
  <c r="C29" i="1"/>
  <c r="C30" i="1"/>
  <c r="E30" i="1" s="1"/>
  <c r="C31" i="1"/>
  <c r="C32" i="1"/>
  <c r="C33" i="1"/>
  <c r="C34" i="1"/>
  <c r="G34" i="1" s="1"/>
  <c r="C35" i="1"/>
  <c r="C36" i="1"/>
  <c r="C37" i="1"/>
  <c r="C38" i="1"/>
  <c r="E38" i="1" s="1"/>
  <c r="C39" i="1"/>
  <c r="C40" i="1"/>
  <c r="C41" i="1"/>
  <c r="C42" i="1"/>
  <c r="G42" i="1" s="1"/>
  <c r="C43" i="1"/>
  <c r="C44" i="1"/>
  <c r="C45" i="1"/>
  <c r="F45" i="1" s="1"/>
  <c r="C46" i="1"/>
  <c r="E46" i="1" s="1"/>
  <c r="C47" i="1"/>
  <c r="C48" i="1"/>
  <c r="C49" i="1"/>
  <c r="F49" i="1" s="1"/>
  <c r="C50" i="1"/>
  <c r="G50" i="1" s="1"/>
  <c r="C51" i="1"/>
  <c r="C52" i="1"/>
  <c r="C53" i="1"/>
  <c r="F53" i="1" s="1"/>
  <c r="C54" i="1"/>
  <c r="E54" i="1" s="1"/>
  <c r="C55" i="1"/>
  <c r="C56" i="1"/>
  <c r="C57" i="1"/>
  <c r="F57" i="1" s="1"/>
  <c r="C58" i="1"/>
  <c r="G58" i="1" s="1"/>
  <c r="C59" i="1"/>
  <c r="D4" i="1"/>
  <c r="F8" i="1"/>
  <c r="D12" i="1"/>
  <c r="F16" i="1"/>
  <c r="D20" i="1"/>
  <c r="F24" i="1"/>
  <c r="D28" i="1"/>
  <c r="F32" i="1"/>
  <c r="D36" i="1"/>
  <c r="F40" i="1"/>
  <c r="D44" i="1"/>
  <c r="F48" i="1"/>
  <c r="D52" i="1"/>
  <c r="F56" i="1"/>
  <c r="D59" i="1"/>
  <c r="G57" i="1"/>
  <c r="G56" i="1"/>
  <c r="D55" i="1"/>
  <c r="G53" i="1"/>
  <c r="E52" i="1"/>
  <c r="D51" i="1"/>
  <c r="G49" i="1"/>
  <c r="G48" i="1"/>
  <c r="D47" i="1"/>
  <c r="G45" i="1"/>
  <c r="E44" i="1"/>
  <c r="D43" i="1"/>
  <c r="F41" i="1"/>
  <c r="G41" i="1"/>
  <c r="G40" i="1"/>
  <c r="D39" i="1"/>
  <c r="F37" i="1"/>
  <c r="G37" i="1"/>
  <c r="E36" i="1"/>
  <c r="D35" i="1"/>
  <c r="F33" i="1"/>
  <c r="G33" i="1"/>
  <c r="G32" i="1"/>
  <c r="D31" i="1"/>
  <c r="F29" i="1"/>
  <c r="G29" i="1"/>
  <c r="E28" i="1"/>
  <c r="D27" i="1"/>
  <c r="F25" i="1"/>
  <c r="G24" i="1"/>
  <c r="D23" i="1"/>
  <c r="F21" i="1"/>
  <c r="E20" i="1"/>
  <c r="D19" i="1"/>
  <c r="F17" i="1"/>
  <c r="G16" i="1"/>
  <c r="D15" i="1"/>
  <c r="F13" i="1"/>
  <c r="E12" i="1"/>
  <c r="D11" i="1"/>
  <c r="D10" i="1"/>
  <c r="G8" i="1"/>
  <c r="D7" i="1"/>
  <c r="E4" i="1"/>
  <c r="D3" i="1"/>
  <c r="D26" i="1" l="1"/>
  <c r="G5" i="1"/>
  <c r="G9" i="1"/>
  <c r="D42" i="1"/>
  <c r="D58" i="1"/>
  <c r="F14" i="1"/>
  <c r="F30" i="1"/>
  <c r="F46" i="1"/>
  <c r="D18" i="1"/>
  <c r="D34" i="1"/>
  <c r="D50" i="1"/>
  <c r="F6" i="1"/>
  <c r="F22" i="1"/>
  <c r="F38" i="1"/>
  <c r="F54" i="1"/>
  <c r="F3" i="1"/>
  <c r="F4" i="1"/>
  <c r="G6" i="1"/>
  <c r="G7" i="1"/>
  <c r="D8" i="1"/>
  <c r="D9" i="1"/>
  <c r="E10" i="1"/>
  <c r="F11" i="1"/>
  <c r="F12" i="1"/>
  <c r="G14" i="1"/>
  <c r="G15" i="1"/>
  <c r="D16" i="1"/>
  <c r="D17" i="1"/>
  <c r="E18" i="1"/>
  <c r="F19" i="1"/>
  <c r="F20" i="1"/>
  <c r="G22" i="1"/>
  <c r="G23" i="1"/>
  <c r="D24" i="1"/>
  <c r="D25" i="1"/>
  <c r="E26" i="1"/>
  <c r="F27" i="1"/>
  <c r="F28" i="1"/>
  <c r="G30" i="1"/>
  <c r="G31" i="1"/>
  <c r="D32" i="1"/>
  <c r="D33" i="1"/>
  <c r="E34" i="1"/>
  <c r="F35" i="1"/>
  <c r="F36" i="1"/>
  <c r="G38" i="1"/>
  <c r="G39" i="1"/>
  <c r="D40" i="1"/>
  <c r="D41" i="1"/>
  <c r="E42" i="1"/>
  <c r="F43" i="1"/>
  <c r="F44" i="1"/>
  <c r="G46" i="1"/>
  <c r="G47" i="1"/>
  <c r="D48" i="1"/>
  <c r="D49" i="1"/>
  <c r="E50" i="1"/>
  <c r="F51" i="1"/>
  <c r="F52" i="1"/>
  <c r="G54" i="1"/>
  <c r="G55" i="1"/>
  <c r="D56" i="1"/>
  <c r="D57" i="1"/>
  <c r="E58" i="1"/>
  <c r="F59" i="1"/>
  <c r="G4" i="1"/>
  <c r="D6" i="1"/>
  <c r="E8" i="1"/>
  <c r="F10" i="1"/>
  <c r="G12" i="1"/>
  <c r="D14" i="1"/>
  <c r="E16" i="1"/>
  <c r="F18" i="1"/>
  <c r="G20" i="1"/>
  <c r="D22" i="1"/>
  <c r="E24" i="1"/>
  <c r="F26" i="1"/>
  <c r="G28" i="1"/>
  <c r="D30" i="1"/>
  <c r="E32" i="1"/>
  <c r="F34" i="1"/>
  <c r="G36" i="1"/>
  <c r="D38" i="1"/>
  <c r="E40" i="1"/>
  <c r="F42" i="1"/>
  <c r="G44" i="1"/>
  <c r="D46" i="1"/>
  <c r="E48" i="1"/>
  <c r="F50" i="1"/>
  <c r="G52" i="1"/>
  <c r="D54" i="1"/>
  <c r="E56" i="1"/>
  <c r="F58" i="1"/>
  <c r="G3" i="1"/>
  <c r="D5" i="1"/>
  <c r="F7" i="1"/>
  <c r="G11" i="1"/>
  <c r="D13" i="1"/>
  <c r="F15" i="1"/>
  <c r="G19" i="1"/>
  <c r="D21" i="1"/>
  <c r="F23" i="1"/>
  <c r="G27" i="1"/>
  <c r="D29" i="1"/>
  <c r="F31" i="1"/>
  <c r="G35" i="1"/>
  <c r="D37" i="1"/>
  <c r="F39" i="1"/>
  <c r="G43" i="1"/>
  <c r="D45" i="1"/>
  <c r="F47" i="1"/>
  <c r="G51" i="1"/>
  <c r="D53" i="1"/>
  <c r="F55" i="1"/>
  <c r="G59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</calcChain>
</file>

<file path=xl/sharedStrings.xml><?xml version="1.0" encoding="utf-8"?>
<sst xmlns="http://schemas.openxmlformats.org/spreadsheetml/2006/main" count="8" uniqueCount="8">
  <si>
    <t>Classement</t>
  </si>
  <si>
    <t>N°code barre</t>
  </si>
  <si>
    <t>N° coureur</t>
  </si>
  <si>
    <t>Nom</t>
  </si>
  <si>
    <t>Prénom</t>
  </si>
  <si>
    <t>Sexe</t>
  </si>
  <si>
    <t>classe</t>
  </si>
  <si>
    <t>COURSE 6ème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</si>
</sst>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0F28-FE58-480B-8AB9-78BD8D75FF71}">
  <dimension ref="A1:H59"/>
  <sheetViews>
    <sheetView tabSelected="1" workbookViewId="0">
      <selection activeCell="I4" sqref="I4"/>
    </sheetView>
  </sheetViews>
  <sheetFormatPr baseColWidth="10" defaultRowHeight="15" x14ac:dyDescent="0.25"/>
  <cols>
    <col min="1" max="1" width="17.140625" bestFit="1" customWidth="1"/>
    <col min="2" max="2" width="18.140625" bestFit="1" customWidth="1"/>
    <col min="3" max="3" width="15.42578125" bestFit="1" customWidth="1"/>
    <col min="4" max="4" width="18.85546875" bestFit="1" customWidth="1"/>
    <col min="6" max="6" width="8.140625" bestFit="1" customWidth="1"/>
    <col min="7" max="7" width="10" bestFit="1" customWidth="1"/>
    <col min="8" max="8" width="11.42578125" hidden="1" customWidth="1"/>
  </cols>
  <sheetData>
    <row r="1" spans="1:8" ht="33.75" x14ac:dyDescent="0.5">
      <c r="A1" s="5" t="s">
        <v>7</v>
      </c>
      <c r="B1" s="5"/>
      <c r="C1" s="5"/>
      <c r="D1" s="5"/>
      <c r="E1" s="5"/>
      <c r="F1" s="5"/>
      <c r="G1" s="5"/>
      <c r="H1" s="5"/>
    </row>
    <row r="2" spans="1:8" ht="20.2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ht="18" x14ac:dyDescent="0.25">
      <c r="A3" s="2">
        <v>1</v>
      </c>
      <c r="B3" s="3">
        <v>538</v>
      </c>
      <c r="C3" s="4">
        <f t="shared" ref="C3:C59" si="0">IF(B3="","",B3)</f>
        <v>538</v>
      </c>
      <c r="D3" t="str">
        <f>IF(C3&lt;&gt;"",VLOOKUP(C3,[1]base!$B$7:$G$1189,2,),"")</f>
        <v>THOMAS-IGLESIAS</v>
      </c>
      <c r="E3" t="str">
        <f>IF(C3&lt;&gt;"",VLOOKUP(C3,[1]base!$B$7:$G$1189,3,),"")</f>
        <v>Léna</v>
      </c>
      <c r="F3" t="str">
        <f>IF(C3&lt;&gt;"",VLOOKUP(C3,[1]base!$B$7:$G$1189,4,),"")</f>
        <v>F</v>
      </c>
      <c r="G3" t="str">
        <f>IF(C3&lt;&gt;"",VLOOKUP(C3,[1]base!$B$7:$G$1189,6,),"")</f>
        <v>6-5</v>
      </c>
    </row>
    <row r="4" spans="1:8" ht="18" x14ac:dyDescent="0.25">
      <c r="A4" s="2">
        <v>2</v>
      </c>
      <c r="B4" s="3">
        <v>441</v>
      </c>
      <c r="C4" s="4">
        <f t="shared" si="0"/>
        <v>441</v>
      </c>
      <c r="D4" t="str">
        <f>IF(C4&lt;&gt;"",VLOOKUP(C4,[1]base!$B$7:$G$1189,2,),"")</f>
        <v>LECERF</v>
      </c>
      <c r="E4" t="str">
        <f>IF(C4&lt;&gt;"",VLOOKUP(C4,[1]base!$B$7:$G$1189,3,),"")</f>
        <v>Jeanne</v>
      </c>
      <c r="F4" t="str">
        <f>IF(C4&lt;&gt;"",VLOOKUP(C4,[1]base!$B$7:$G$1189,4,),"")</f>
        <v>F</v>
      </c>
      <c r="G4" t="str">
        <f>IF(C4&lt;&gt;"",VLOOKUP(C4,[1]base!$B$7:$G$1189,6,),"")</f>
        <v>6-2</v>
      </c>
    </row>
    <row r="5" spans="1:8" ht="18" x14ac:dyDescent="0.25">
      <c r="A5" s="2">
        <v>3</v>
      </c>
      <c r="B5" s="3">
        <v>446</v>
      </c>
      <c r="C5" s="4">
        <f t="shared" si="0"/>
        <v>446</v>
      </c>
      <c r="D5" t="str">
        <f>IF(C5&lt;&gt;"",VLOOKUP(C5,[1]base!$B$7:$G$1189,2,),"")</f>
        <v>MOTTET</v>
      </c>
      <c r="E5" t="str">
        <f>IF(C5&lt;&gt;"",VLOOKUP(C5,[1]base!$B$7:$G$1189,3,),"")</f>
        <v>Manon</v>
      </c>
      <c r="F5" t="str">
        <f>IF(C5&lt;&gt;"",VLOOKUP(C5,[1]base!$B$7:$G$1189,4,),"")</f>
        <v>F</v>
      </c>
      <c r="G5" t="str">
        <f>IF(C5&lt;&gt;"",VLOOKUP(C5,[1]base!$B$7:$G$1189,6,),"")</f>
        <v>6-2</v>
      </c>
    </row>
    <row r="6" spans="1:8" ht="18" x14ac:dyDescent="0.25">
      <c r="A6" s="2">
        <v>4</v>
      </c>
      <c r="B6" s="3">
        <v>473</v>
      </c>
      <c r="C6" s="4">
        <f t="shared" si="0"/>
        <v>473</v>
      </c>
      <c r="D6" t="str">
        <f>IF(C6&lt;&gt;"",VLOOKUP(C6,[1]base!$B$7:$G$1189,2,),"")</f>
        <v>PECHEUX</v>
      </c>
      <c r="E6" t="str">
        <f>IF(C6&lt;&gt;"",VLOOKUP(C6,[1]base!$B$7:$G$1189,3,),"")</f>
        <v>Lili</v>
      </c>
      <c r="F6" t="str">
        <f>IF(C6&lt;&gt;"",VLOOKUP(C6,[1]base!$B$7:$G$1189,4,),"")</f>
        <v>F</v>
      </c>
      <c r="G6" t="str">
        <f>IF(C6&lt;&gt;"",VLOOKUP(C6,[1]base!$B$7:$G$1189,6,),"")</f>
        <v>6-3</v>
      </c>
    </row>
    <row r="7" spans="1:8" ht="18" x14ac:dyDescent="0.25">
      <c r="A7" s="2">
        <v>5</v>
      </c>
      <c r="B7" s="3">
        <v>412</v>
      </c>
      <c r="C7" s="4">
        <f t="shared" si="0"/>
        <v>412</v>
      </c>
      <c r="D7" t="str">
        <f>IF(C7&lt;&gt;"",VLOOKUP(C7,[1]base!$B$7:$G$1189,2,),"")</f>
        <v>LORTET</v>
      </c>
      <c r="E7" t="str">
        <f>IF(C7&lt;&gt;"",VLOOKUP(C7,[1]base!$B$7:$G$1189,3,),"")</f>
        <v>Calliste</v>
      </c>
      <c r="F7" t="str">
        <f>IF(C7&lt;&gt;"",VLOOKUP(C7,[1]base!$B$7:$G$1189,4,),"")</f>
        <v>F</v>
      </c>
      <c r="G7" t="str">
        <f>IF(C7&lt;&gt;"",VLOOKUP(C7,[1]base!$B$7:$G$1189,6,),"")</f>
        <v>6-1</v>
      </c>
    </row>
    <row r="8" spans="1:8" ht="18" x14ac:dyDescent="0.25">
      <c r="A8" s="2">
        <v>6</v>
      </c>
      <c r="B8" s="3">
        <v>527</v>
      </c>
      <c r="C8" s="4">
        <f t="shared" si="0"/>
        <v>527</v>
      </c>
      <c r="D8" t="str">
        <f>IF(C8&lt;&gt;"",VLOOKUP(C8,[1]base!$B$7:$G$1189,2,),"")</f>
        <v>LE GALL</v>
      </c>
      <c r="E8" t="str">
        <f>IF(C8&lt;&gt;"",VLOOKUP(C8,[1]base!$B$7:$G$1189,3,),"")</f>
        <v>Agathe</v>
      </c>
      <c r="F8" t="str">
        <f>IF(C8&lt;&gt;"",VLOOKUP(C8,[1]base!$B$7:$G$1189,4,),"")</f>
        <v>F</v>
      </c>
      <c r="G8" t="str">
        <f>IF(C8&lt;&gt;"",VLOOKUP(C8,[1]base!$B$7:$G$1189,6,),"")</f>
        <v>6-5</v>
      </c>
    </row>
    <row r="9" spans="1:8" ht="18" x14ac:dyDescent="0.25">
      <c r="A9" s="2">
        <v>7</v>
      </c>
      <c r="B9" s="3">
        <v>433</v>
      </c>
      <c r="C9" s="4">
        <f t="shared" si="0"/>
        <v>433</v>
      </c>
      <c r="D9" t="str">
        <f>IF(C9&lt;&gt;"",VLOOKUP(C9,[1]base!$B$7:$G$1189,2,),"")</f>
        <v>GERARD</v>
      </c>
      <c r="E9" t="str">
        <f>IF(C9&lt;&gt;"",VLOOKUP(C9,[1]base!$B$7:$G$1189,3,),"")</f>
        <v>Diane</v>
      </c>
      <c r="F9" t="str">
        <f>IF(C9&lt;&gt;"",VLOOKUP(C9,[1]base!$B$7:$G$1189,4,),"")</f>
        <v>F</v>
      </c>
      <c r="G9" t="str">
        <f>IF(C9&lt;&gt;"",VLOOKUP(C9,[1]base!$B$7:$G$1189,6,),"")</f>
        <v>6-2</v>
      </c>
    </row>
    <row r="10" spans="1:8" ht="18" x14ac:dyDescent="0.25">
      <c r="A10" s="2">
        <v>8</v>
      </c>
      <c r="B10" s="3">
        <v>406</v>
      </c>
      <c r="C10" s="4">
        <f t="shared" si="0"/>
        <v>406</v>
      </c>
      <c r="D10" t="str">
        <f>IF(C10&lt;&gt;"",VLOOKUP(C10,[1]base!$B$7:$G$1189,2,),"")</f>
        <v>ELOFER</v>
      </c>
      <c r="E10" t="str">
        <f>IF(C10&lt;&gt;"",VLOOKUP(C10,[1]base!$B$7:$G$1189,3,),"")</f>
        <v>Lana</v>
      </c>
      <c r="F10" t="str">
        <f>IF(C10&lt;&gt;"",VLOOKUP(C10,[1]base!$B$7:$G$1189,4,),"")</f>
        <v>F</v>
      </c>
      <c r="G10" t="str">
        <f>IF(C10&lt;&gt;"",VLOOKUP(C10,[1]base!$B$7:$G$1189,6,),"")</f>
        <v>6-1</v>
      </c>
    </row>
    <row r="11" spans="1:8" ht="18" x14ac:dyDescent="0.25">
      <c r="A11" s="2">
        <v>9</v>
      </c>
      <c r="B11" s="3">
        <v>477</v>
      </c>
      <c r="C11" s="4">
        <f t="shared" si="0"/>
        <v>477</v>
      </c>
      <c r="D11" t="str">
        <f>IF(C11&lt;&gt;"",VLOOKUP(C11,[1]base!$B$7:$G$1189,2,),"")</f>
        <v>VEILLARD</v>
      </c>
      <c r="E11" t="str">
        <f>IF(C11&lt;&gt;"",VLOOKUP(C11,[1]base!$B$7:$G$1189,3,),"")</f>
        <v>Manon</v>
      </c>
      <c r="F11" t="str">
        <f>IF(C11&lt;&gt;"",VLOOKUP(C11,[1]base!$B$7:$G$1189,4,),"")</f>
        <v>F</v>
      </c>
      <c r="G11" t="str">
        <f>IF(C11&lt;&gt;"",VLOOKUP(C11,[1]base!$B$7:$G$1189,6,),"")</f>
        <v>6-3</v>
      </c>
    </row>
    <row r="12" spans="1:8" ht="18" x14ac:dyDescent="0.25">
      <c r="A12" s="2">
        <v>10</v>
      </c>
      <c r="B12" s="3">
        <v>452</v>
      </c>
      <c r="C12" s="4">
        <f t="shared" si="0"/>
        <v>452</v>
      </c>
      <c r="D12" t="str">
        <f>IF(C12&lt;&gt;"",VLOOKUP(C12,[1]base!$B$7:$G$1189,2,),"")</f>
        <v>ASSEMAN</v>
      </c>
      <c r="E12" t="str">
        <f>IF(C12&lt;&gt;"",VLOOKUP(C12,[1]base!$B$7:$G$1189,3,),"")</f>
        <v>Emma</v>
      </c>
      <c r="F12" t="str">
        <f>IF(C12&lt;&gt;"",VLOOKUP(C12,[1]base!$B$7:$G$1189,4,),"")</f>
        <v>F</v>
      </c>
      <c r="G12" t="str">
        <f>IF(C12&lt;&gt;"",VLOOKUP(C12,[1]base!$B$7:$G$1189,6,),"")</f>
        <v>6-3</v>
      </c>
    </row>
    <row r="13" spans="1:8" ht="18" x14ac:dyDescent="0.25">
      <c r="A13" s="2">
        <v>11</v>
      </c>
      <c r="B13" s="3">
        <v>478</v>
      </c>
      <c r="C13" s="4">
        <f t="shared" si="0"/>
        <v>478</v>
      </c>
      <c r="D13" t="str">
        <f>IF(C13&lt;&gt;"",VLOOKUP(C13,[1]base!$B$7:$G$1189,2,),"")</f>
        <v>VEILLARD</v>
      </c>
      <c r="E13" t="str">
        <f>IF(C13&lt;&gt;"",VLOOKUP(C13,[1]base!$B$7:$G$1189,3,),"")</f>
        <v>Milla</v>
      </c>
      <c r="F13" t="str">
        <f>IF(C13&lt;&gt;"",VLOOKUP(C13,[1]base!$B$7:$G$1189,4,),"")</f>
        <v>F</v>
      </c>
      <c r="G13" t="str">
        <f>IF(C13&lt;&gt;"",VLOOKUP(C13,[1]base!$B$7:$G$1189,6,),"")</f>
        <v>6-3</v>
      </c>
    </row>
    <row r="14" spans="1:8" ht="18" x14ac:dyDescent="0.25">
      <c r="A14" s="2">
        <v>12</v>
      </c>
      <c r="B14" s="3">
        <v>539</v>
      </c>
      <c r="C14" s="4">
        <f t="shared" si="0"/>
        <v>539</v>
      </c>
      <c r="D14" t="str">
        <f>IF(C14&lt;&gt;"",VLOOKUP(C14,[1]base!$B$7:$G$1189,2,),"")</f>
        <v>VERDIER</v>
      </c>
      <c r="E14" t="str">
        <f>IF(C14&lt;&gt;"",VLOOKUP(C14,[1]base!$B$7:$G$1189,3,),"")</f>
        <v>Noémie</v>
      </c>
      <c r="F14" t="str">
        <f>IF(C14&lt;&gt;"",VLOOKUP(C14,[1]base!$B$7:$G$1189,4,),"")</f>
        <v>F</v>
      </c>
      <c r="G14" t="str">
        <f>IF(C14&lt;&gt;"",VLOOKUP(C14,[1]base!$B$7:$G$1189,6,),"")</f>
        <v>6-5</v>
      </c>
    </row>
    <row r="15" spans="1:8" ht="18" x14ac:dyDescent="0.25">
      <c r="A15" s="2">
        <v>13</v>
      </c>
      <c r="B15" s="3">
        <v>498</v>
      </c>
      <c r="C15" s="4">
        <f t="shared" si="0"/>
        <v>498</v>
      </c>
      <c r="D15" t="str">
        <f>IF(C15&lt;&gt;"",VLOOKUP(C15,[1]base!$B$7:$G$1189,2,),"")</f>
        <v>MADRANGE</v>
      </c>
      <c r="E15" t="str">
        <f>IF(C15&lt;&gt;"",VLOOKUP(C15,[1]base!$B$7:$G$1189,3,),"")</f>
        <v>Kyara</v>
      </c>
      <c r="F15" t="str">
        <f>IF(C15&lt;&gt;"",VLOOKUP(C15,[1]base!$B$7:$G$1189,4,),"")</f>
        <v>F</v>
      </c>
      <c r="G15" t="str">
        <f>IF(C15&lt;&gt;"",VLOOKUP(C15,[1]base!$B$7:$G$1189,6,),"")</f>
        <v>6-4</v>
      </c>
    </row>
    <row r="16" spans="1:8" ht="18" x14ac:dyDescent="0.25">
      <c r="A16" s="2">
        <v>14</v>
      </c>
      <c r="B16" s="3">
        <v>518</v>
      </c>
      <c r="C16" s="4">
        <f t="shared" si="0"/>
        <v>518</v>
      </c>
      <c r="D16" t="str">
        <f>IF(C16&lt;&gt;"",VLOOKUP(C16,[1]base!$B$7:$G$1189,2,),"")</f>
        <v>CAVALLO</v>
      </c>
      <c r="E16" t="str">
        <f>IF(C16&lt;&gt;"",VLOOKUP(C16,[1]base!$B$7:$G$1189,3,),"")</f>
        <v>Galiane</v>
      </c>
      <c r="F16" t="str">
        <f>IF(C16&lt;&gt;"",VLOOKUP(C16,[1]base!$B$7:$G$1189,4,),"")</f>
        <v>F</v>
      </c>
      <c r="G16" t="str">
        <f>IF(C16&lt;&gt;"",VLOOKUP(C16,[1]base!$B$7:$G$1189,6,),"")</f>
        <v>6-5</v>
      </c>
    </row>
    <row r="17" spans="1:7" ht="18" x14ac:dyDescent="0.25">
      <c r="A17" s="2">
        <v>15</v>
      </c>
      <c r="B17" s="3">
        <v>439</v>
      </c>
      <c r="C17" s="4">
        <f t="shared" si="0"/>
        <v>439</v>
      </c>
      <c r="D17" t="str">
        <f>IF(C17&lt;&gt;"",VLOOKUP(C17,[1]base!$B$7:$G$1189,2,),"")</f>
        <v>LE BIHAN</v>
      </c>
      <c r="E17" t="str">
        <f>IF(C17&lt;&gt;"",VLOOKUP(C17,[1]base!$B$7:$G$1189,3,),"")</f>
        <v>Faustine</v>
      </c>
      <c r="F17" t="str">
        <f>IF(C17&lt;&gt;"",VLOOKUP(C17,[1]base!$B$7:$G$1189,4,),"")</f>
        <v>F</v>
      </c>
      <c r="G17" t="str">
        <f>IF(C17&lt;&gt;"",VLOOKUP(C17,[1]base!$B$7:$G$1189,6,),"")</f>
        <v>6-2</v>
      </c>
    </row>
    <row r="18" spans="1:7" ht="18" x14ac:dyDescent="0.25">
      <c r="A18" s="2">
        <v>16</v>
      </c>
      <c r="B18" s="3">
        <v>531</v>
      </c>
      <c r="C18" s="4">
        <f t="shared" si="0"/>
        <v>531</v>
      </c>
      <c r="D18" t="str">
        <f>IF(C18&lt;&gt;"",VLOOKUP(C18,[1]base!$B$7:$G$1189,2,),"")</f>
        <v>PALLOIS</v>
      </c>
      <c r="E18" t="str">
        <f>IF(C18&lt;&gt;"",VLOOKUP(C18,[1]base!$B$7:$G$1189,3,),"")</f>
        <v>Juliette</v>
      </c>
      <c r="F18" t="str">
        <f>IF(C18&lt;&gt;"",VLOOKUP(C18,[1]base!$B$7:$G$1189,4,),"")</f>
        <v>F</v>
      </c>
      <c r="G18" t="str">
        <f>IF(C18&lt;&gt;"",VLOOKUP(C18,[1]base!$B$7:$G$1189,6,),"")</f>
        <v>6-5</v>
      </c>
    </row>
    <row r="19" spans="1:7" ht="18" x14ac:dyDescent="0.25">
      <c r="A19" s="2">
        <v>17</v>
      </c>
      <c r="B19" s="3">
        <v>524</v>
      </c>
      <c r="C19" s="4">
        <f t="shared" si="0"/>
        <v>524</v>
      </c>
      <c r="D19" t="str">
        <f>IF(C19&lt;&gt;"",VLOOKUP(C19,[1]base!$B$7:$G$1189,2,),"")</f>
        <v>GALICIER</v>
      </c>
      <c r="E19" t="str">
        <f>IF(C19&lt;&gt;"",VLOOKUP(C19,[1]base!$B$7:$G$1189,3,),"")</f>
        <v>Louna</v>
      </c>
      <c r="F19" t="str">
        <f>IF(C19&lt;&gt;"",VLOOKUP(C19,[1]base!$B$7:$G$1189,4,),"")</f>
        <v>F</v>
      </c>
      <c r="G19" t="str">
        <f>IF(C19&lt;&gt;"",VLOOKUP(C19,[1]base!$B$7:$G$1189,6,),"")</f>
        <v>6-5</v>
      </c>
    </row>
    <row r="20" spans="1:7" ht="18" x14ac:dyDescent="0.25">
      <c r="A20" s="2">
        <v>18</v>
      </c>
      <c r="B20" s="3">
        <v>535</v>
      </c>
      <c r="C20" s="4">
        <f t="shared" si="0"/>
        <v>535</v>
      </c>
      <c r="D20" t="str">
        <f>IF(C20&lt;&gt;"",VLOOKUP(C20,[1]base!$B$7:$G$1189,2,),"")</f>
        <v>RUSSO</v>
      </c>
      <c r="E20" t="str">
        <f>IF(C20&lt;&gt;"",VLOOKUP(C20,[1]base!$B$7:$G$1189,3,),"")</f>
        <v>Clémence</v>
      </c>
      <c r="F20" t="str">
        <f>IF(C20&lt;&gt;"",VLOOKUP(C20,[1]base!$B$7:$G$1189,4,),"")</f>
        <v>F</v>
      </c>
      <c r="G20" t="str">
        <f>IF(C20&lt;&gt;"",VLOOKUP(C20,[1]base!$B$7:$G$1189,6,),"")</f>
        <v>6-5</v>
      </c>
    </row>
    <row r="21" spans="1:7" ht="18" x14ac:dyDescent="0.25">
      <c r="A21" s="2">
        <v>19</v>
      </c>
      <c r="B21" s="3">
        <v>487</v>
      </c>
      <c r="C21" s="4">
        <f t="shared" si="0"/>
        <v>487</v>
      </c>
      <c r="D21" t="str">
        <f>IF(C21&lt;&gt;"",VLOOKUP(C21,[1]base!$B$7:$G$1189,2,),"")</f>
        <v>COULON</v>
      </c>
      <c r="E21" t="str">
        <f>IF(C21&lt;&gt;"",VLOOKUP(C21,[1]base!$B$7:$G$1189,3,),"")</f>
        <v>Flora</v>
      </c>
      <c r="F21" t="str">
        <f>IF(C21&lt;&gt;"",VLOOKUP(C21,[1]base!$B$7:$G$1189,4,),"")</f>
        <v>F</v>
      </c>
      <c r="G21" t="str">
        <f>IF(C21&lt;&gt;"",VLOOKUP(C21,[1]base!$B$7:$G$1189,6,),"")</f>
        <v>6-4</v>
      </c>
    </row>
    <row r="22" spans="1:7" ht="18" x14ac:dyDescent="0.25">
      <c r="A22" s="2">
        <v>20</v>
      </c>
      <c r="B22" s="3">
        <v>411</v>
      </c>
      <c r="C22" s="4">
        <f t="shared" si="0"/>
        <v>411</v>
      </c>
      <c r="D22" t="str">
        <f>IF(C22&lt;&gt;"",VLOOKUP(C22,[1]base!$B$7:$G$1189,2,),"")</f>
        <v>LANDA</v>
      </c>
      <c r="E22" t="str">
        <f>IF(C22&lt;&gt;"",VLOOKUP(C22,[1]base!$B$7:$G$1189,3,),"")</f>
        <v>Chloé</v>
      </c>
      <c r="F22" t="str">
        <f>IF(C22&lt;&gt;"",VLOOKUP(C22,[1]base!$B$7:$G$1189,4,),"")</f>
        <v>F</v>
      </c>
      <c r="G22" t="str">
        <f>IF(C22&lt;&gt;"",VLOOKUP(C22,[1]base!$B$7:$G$1189,6,),"")</f>
        <v>6-1</v>
      </c>
    </row>
    <row r="23" spans="1:7" ht="18" x14ac:dyDescent="0.25">
      <c r="A23" s="2">
        <v>21</v>
      </c>
      <c r="B23" s="3">
        <v>479</v>
      </c>
      <c r="C23" s="4">
        <f t="shared" si="0"/>
        <v>479</v>
      </c>
      <c r="D23" t="str">
        <f>IF(C23&lt;&gt;"",VLOOKUP(C23,[1]base!$B$7:$G$1189,2,),"")</f>
        <v>VILELA-DAREUX</v>
      </c>
      <c r="E23" t="str">
        <f>IF(C23&lt;&gt;"",VLOOKUP(C23,[1]base!$B$7:$G$1189,3,),"")</f>
        <v>Lise-Marie</v>
      </c>
      <c r="F23" t="str">
        <f>IF(C23&lt;&gt;"",VLOOKUP(C23,[1]base!$B$7:$G$1189,4,),"")</f>
        <v>F</v>
      </c>
      <c r="G23" t="str">
        <f>IF(C23&lt;&gt;"",VLOOKUP(C23,[1]base!$B$7:$G$1189,6,),"")</f>
        <v>6-3</v>
      </c>
    </row>
    <row r="24" spans="1:7" ht="18" x14ac:dyDescent="0.25">
      <c r="A24" s="2">
        <v>22</v>
      </c>
      <c r="B24" s="3">
        <v>467</v>
      </c>
      <c r="C24" s="4">
        <f t="shared" si="0"/>
        <v>467</v>
      </c>
      <c r="D24" t="str">
        <f>IF(C24&lt;&gt;"",VLOOKUP(C24,[1]base!$B$7:$G$1189,2,),"")</f>
        <v>GALLOIS</v>
      </c>
      <c r="E24" t="str">
        <f>IF(C24&lt;&gt;"",VLOOKUP(C24,[1]base!$B$7:$G$1189,3,),"")</f>
        <v>Manon</v>
      </c>
      <c r="F24" t="str">
        <f>IF(C24&lt;&gt;"",VLOOKUP(C24,[1]base!$B$7:$G$1189,4,),"")</f>
        <v>F</v>
      </c>
      <c r="G24" t="str">
        <f>IF(C24&lt;&gt;"",VLOOKUP(C24,[1]base!$B$7:$G$1189,6,),"")</f>
        <v>6-3</v>
      </c>
    </row>
    <row r="25" spans="1:7" ht="18" x14ac:dyDescent="0.25">
      <c r="A25" s="2">
        <v>23</v>
      </c>
      <c r="B25" s="3">
        <v>490</v>
      </c>
      <c r="C25" s="4">
        <f t="shared" si="0"/>
        <v>490</v>
      </c>
      <c r="D25" t="str">
        <f>IF(C25&lt;&gt;"",VLOOKUP(C25,[1]base!$B$7:$G$1189,2,),"")</f>
        <v>DESCHAMPS</v>
      </c>
      <c r="E25" t="str">
        <f>IF(C25&lt;&gt;"",VLOOKUP(C25,[1]base!$B$7:$G$1189,3,),"")</f>
        <v>Camille</v>
      </c>
      <c r="F25" t="str">
        <f>IF(C25&lt;&gt;"",VLOOKUP(C25,[1]base!$B$7:$G$1189,4,),"")</f>
        <v>F</v>
      </c>
      <c r="G25" t="str">
        <f>IF(C25&lt;&gt;"",VLOOKUP(C25,[1]base!$B$7:$G$1189,6,),"")</f>
        <v>6-4</v>
      </c>
    </row>
    <row r="26" spans="1:7" ht="18" x14ac:dyDescent="0.25">
      <c r="A26" s="2">
        <v>24</v>
      </c>
      <c r="B26" s="3">
        <v>469</v>
      </c>
      <c r="C26" s="4">
        <f t="shared" si="0"/>
        <v>469</v>
      </c>
      <c r="D26" t="str">
        <f>IF(C26&lt;&gt;"",VLOOKUP(C26,[1]base!$B$7:$G$1189,2,),"")</f>
        <v>LASCOUX</v>
      </c>
      <c r="E26" t="str">
        <f>IF(C26&lt;&gt;"",VLOOKUP(C26,[1]base!$B$7:$G$1189,3,),"")</f>
        <v>Soline</v>
      </c>
      <c r="F26" t="str">
        <f>IF(C26&lt;&gt;"",VLOOKUP(C26,[1]base!$B$7:$G$1189,4,),"")</f>
        <v>F</v>
      </c>
      <c r="G26" t="str">
        <f>IF(C26&lt;&gt;"",VLOOKUP(C26,[1]base!$B$7:$G$1189,6,),"")</f>
        <v>6-3</v>
      </c>
    </row>
    <row r="27" spans="1:7" ht="18" x14ac:dyDescent="0.25">
      <c r="A27" s="2">
        <v>25</v>
      </c>
      <c r="B27" s="3">
        <v>480</v>
      </c>
      <c r="C27" s="4">
        <f t="shared" si="0"/>
        <v>480</v>
      </c>
      <c r="D27" t="str">
        <f>IF(C27&lt;&gt;"",VLOOKUP(C27,[1]base!$B$7:$G$1189,2,),"")</f>
        <v>VILLARD</v>
      </c>
      <c r="E27" t="str">
        <f>IF(C27&lt;&gt;"",VLOOKUP(C27,[1]base!$B$7:$G$1189,3,),"")</f>
        <v>Alicia</v>
      </c>
      <c r="F27" t="str">
        <f>IF(C27&lt;&gt;"",VLOOKUP(C27,[1]base!$B$7:$G$1189,4,),"")</f>
        <v>F</v>
      </c>
      <c r="G27" t="str">
        <f>IF(C27&lt;&gt;"",VLOOKUP(C27,[1]base!$B$7:$G$1189,6,),"")</f>
        <v>6-3</v>
      </c>
    </row>
    <row r="28" spans="1:7" ht="18" x14ac:dyDescent="0.25">
      <c r="A28" s="2">
        <v>26</v>
      </c>
      <c r="B28" s="3">
        <v>438</v>
      </c>
      <c r="C28" s="4">
        <f t="shared" si="0"/>
        <v>438</v>
      </c>
      <c r="D28" t="str">
        <f>IF(C28&lt;&gt;"",VLOOKUP(C28,[1]base!$B$7:$G$1189,2,),"")</f>
        <v>LAURENT</v>
      </c>
      <c r="E28" t="str">
        <f>IF(C28&lt;&gt;"",VLOOKUP(C28,[1]base!$B$7:$G$1189,3,),"")</f>
        <v>Emmy</v>
      </c>
      <c r="F28" t="str">
        <f>IF(C28&lt;&gt;"",VLOOKUP(C28,[1]base!$B$7:$G$1189,4,),"")</f>
        <v>F</v>
      </c>
      <c r="G28" t="str">
        <f>IF(C28&lt;&gt;"",VLOOKUP(C28,[1]base!$B$7:$G$1189,6,),"")</f>
        <v>6-2</v>
      </c>
    </row>
    <row r="29" spans="1:7" ht="18" x14ac:dyDescent="0.25">
      <c r="A29" s="2">
        <v>27</v>
      </c>
      <c r="B29" s="3">
        <v>512</v>
      </c>
      <c r="C29" s="4">
        <f t="shared" si="0"/>
        <v>512</v>
      </c>
      <c r="D29" t="str">
        <f>IF(C29&lt;&gt;"",VLOOKUP(C29,[1]base!$B$7:$G$1189,2,),"")</f>
        <v>BANNIER</v>
      </c>
      <c r="E29" t="str">
        <f>IF(C29&lt;&gt;"",VLOOKUP(C29,[1]base!$B$7:$G$1189,3,),"")</f>
        <v>Romane</v>
      </c>
      <c r="F29" t="str">
        <f>IF(C29&lt;&gt;"",VLOOKUP(C29,[1]base!$B$7:$G$1189,4,),"")</f>
        <v>F</v>
      </c>
      <c r="G29" t="str">
        <f>IF(C29&lt;&gt;"",VLOOKUP(C29,[1]base!$B$7:$G$1189,6,),"")</f>
        <v>6-5</v>
      </c>
    </row>
    <row r="30" spans="1:7" ht="18" x14ac:dyDescent="0.25">
      <c r="A30" s="2">
        <v>28</v>
      </c>
      <c r="B30" s="3">
        <v>434</v>
      </c>
      <c r="C30" s="4">
        <f t="shared" si="0"/>
        <v>434</v>
      </c>
      <c r="D30" t="str">
        <f>IF(C30&lt;&gt;"",VLOOKUP(C30,[1]base!$B$7:$G$1189,2,),"")</f>
        <v>GODFREY</v>
      </c>
      <c r="E30" t="str">
        <f>IF(C30&lt;&gt;"",VLOOKUP(C30,[1]base!$B$7:$G$1189,3,),"")</f>
        <v>Juliet</v>
      </c>
      <c r="F30" t="str">
        <f>IF(C30&lt;&gt;"",VLOOKUP(C30,[1]base!$B$7:$G$1189,4,),"")</f>
        <v>F</v>
      </c>
      <c r="G30" t="str">
        <f>IF(C30&lt;&gt;"",VLOOKUP(C30,[1]base!$B$7:$G$1189,6,),"")</f>
        <v>6-2</v>
      </c>
    </row>
    <row r="31" spans="1:7" ht="18" x14ac:dyDescent="0.25">
      <c r="A31" s="2">
        <v>29</v>
      </c>
      <c r="B31" s="3">
        <v>516</v>
      </c>
      <c r="C31" s="4">
        <f t="shared" si="0"/>
        <v>516</v>
      </c>
      <c r="D31" t="str">
        <f>IF(C31&lt;&gt;"",VLOOKUP(C31,[1]base!$B$7:$G$1189,2,),"")</f>
        <v>BERDUGO</v>
      </c>
      <c r="E31" t="str">
        <f>IF(C31&lt;&gt;"",VLOOKUP(C31,[1]base!$B$7:$G$1189,3,),"")</f>
        <v>Sarah</v>
      </c>
      <c r="F31" t="str">
        <f>IF(C31&lt;&gt;"",VLOOKUP(C31,[1]base!$B$7:$G$1189,4,),"")</f>
        <v>F</v>
      </c>
      <c r="G31" t="str">
        <f>IF(C31&lt;&gt;"",VLOOKUP(C31,[1]base!$B$7:$G$1189,6,),"")</f>
        <v>6-5</v>
      </c>
    </row>
    <row r="32" spans="1:7" ht="18" x14ac:dyDescent="0.25">
      <c r="A32" s="2">
        <v>30</v>
      </c>
      <c r="B32" s="3">
        <v>398</v>
      </c>
      <c r="C32" s="4">
        <f t="shared" si="0"/>
        <v>398</v>
      </c>
      <c r="D32" t="str">
        <f>IF(C32&lt;&gt;"",VLOOKUP(C32,[1]base!$B$7:$G$1189,2,),"")</f>
        <v>CALMELS</v>
      </c>
      <c r="E32" t="str">
        <f>IF(C32&lt;&gt;"",VLOOKUP(C32,[1]base!$B$7:$G$1189,3,),"")</f>
        <v>Alexiane</v>
      </c>
      <c r="F32" t="str">
        <f>IF(C32&lt;&gt;"",VLOOKUP(C32,[1]base!$B$7:$G$1189,4,),"")</f>
        <v>F</v>
      </c>
      <c r="G32" t="str">
        <f>IF(C32&lt;&gt;"",VLOOKUP(C32,[1]base!$B$7:$G$1189,6,),"")</f>
        <v>6-1</v>
      </c>
    </row>
    <row r="33" spans="1:7" ht="18" x14ac:dyDescent="0.25">
      <c r="A33" s="2">
        <v>31</v>
      </c>
      <c r="B33" s="3">
        <v>472</v>
      </c>
      <c r="C33" s="4">
        <f t="shared" si="0"/>
        <v>472</v>
      </c>
      <c r="D33" t="str">
        <f>IF(C33&lt;&gt;"",VLOOKUP(C33,[1]base!$B$7:$G$1189,2,),"")</f>
        <v>MOREAUX</v>
      </c>
      <c r="E33" t="str">
        <f>IF(C33&lt;&gt;"",VLOOKUP(C33,[1]base!$B$7:$G$1189,3,),"")</f>
        <v>Diane</v>
      </c>
      <c r="F33" t="str">
        <f>IF(C33&lt;&gt;"",VLOOKUP(C33,[1]base!$B$7:$G$1189,4,),"")</f>
        <v>F</v>
      </c>
      <c r="G33" t="str">
        <f>IF(C33&lt;&gt;"",VLOOKUP(C33,[1]base!$B$7:$G$1189,6,),"")</f>
        <v>6-3</v>
      </c>
    </row>
    <row r="34" spans="1:7" ht="18" x14ac:dyDescent="0.25">
      <c r="A34" s="2">
        <v>32</v>
      </c>
      <c r="B34" s="3">
        <v>463</v>
      </c>
      <c r="C34" s="4">
        <f t="shared" si="0"/>
        <v>463</v>
      </c>
      <c r="D34" t="str">
        <f>IF(C34&lt;&gt;"",VLOOKUP(C34,[1]base!$B$7:$G$1189,2,),"")</f>
        <v>COLAS FOUCHARD</v>
      </c>
      <c r="E34" t="str">
        <f>IF(C34&lt;&gt;"",VLOOKUP(C34,[1]base!$B$7:$G$1189,3,),"")</f>
        <v>Louise</v>
      </c>
      <c r="F34" t="str">
        <f>IF(C34&lt;&gt;"",VLOOKUP(C34,[1]base!$B$7:$G$1189,4,),"")</f>
        <v>F</v>
      </c>
      <c r="G34" t="str">
        <f>IF(C34&lt;&gt;"",VLOOKUP(C34,[1]base!$B$7:$G$1189,6,),"")</f>
        <v>6-3</v>
      </c>
    </row>
    <row r="35" spans="1:7" ht="18" x14ac:dyDescent="0.25">
      <c r="A35" s="2">
        <v>33</v>
      </c>
      <c r="B35" s="3">
        <v>525</v>
      </c>
      <c r="C35" s="4">
        <f t="shared" si="0"/>
        <v>525</v>
      </c>
      <c r="D35" t="str">
        <f>IF(C35&lt;&gt;"",VLOOKUP(C35,[1]base!$B$7:$G$1189,2,),"")</f>
        <v>JACQUIN</v>
      </c>
      <c r="E35" t="str">
        <f>IF(C35&lt;&gt;"",VLOOKUP(C35,[1]base!$B$7:$G$1189,3,),"")</f>
        <v>Claire</v>
      </c>
      <c r="F35" t="str">
        <f>IF(C35&lt;&gt;"",VLOOKUP(C35,[1]base!$B$7:$G$1189,4,),"")</f>
        <v>F</v>
      </c>
      <c r="G35" t="str">
        <f>IF(C35&lt;&gt;"",VLOOKUP(C35,[1]base!$B$7:$G$1189,6,),"")</f>
        <v>6-5</v>
      </c>
    </row>
    <row r="36" spans="1:7" ht="18" x14ac:dyDescent="0.25">
      <c r="A36" s="2">
        <v>34</v>
      </c>
      <c r="B36" s="3">
        <v>440</v>
      </c>
      <c r="C36" s="4">
        <f t="shared" si="0"/>
        <v>440</v>
      </c>
      <c r="D36" t="str">
        <f>IF(C36&lt;&gt;"",VLOOKUP(C36,[1]base!$B$7:$G$1189,2,),"")</f>
        <v>LE MAU DE TALANCÉ</v>
      </c>
      <c r="E36" t="str">
        <f>IF(C36&lt;&gt;"",VLOOKUP(C36,[1]base!$B$7:$G$1189,3,),"")</f>
        <v>Marie</v>
      </c>
      <c r="F36" t="str">
        <f>IF(C36&lt;&gt;"",VLOOKUP(C36,[1]base!$B$7:$G$1189,4,),"")</f>
        <v>F</v>
      </c>
      <c r="G36" t="str">
        <f>IF(C36&lt;&gt;"",VLOOKUP(C36,[1]base!$B$7:$G$1189,6,),"")</f>
        <v>6-2</v>
      </c>
    </row>
    <row r="37" spans="1:7" ht="18" x14ac:dyDescent="0.25">
      <c r="A37" s="2">
        <v>35</v>
      </c>
      <c r="B37" s="3">
        <v>415</v>
      </c>
      <c r="C37" s="4">
        <f t="shared" si="0"/>
        <v>415</v>
      </c>
      <c r="D37" t="str">
        <f>IF(C37&lt;&gt;"",VLOOKUP(C37,[1]base!$B$7:$G$1189,2,),"")</f>
        <v>MOREAU</v>
      </c>
      <c r="E37" t="str">
        <f>IF(C37&lt;&gt;"",VLOOKUP(C37,[1]base!$B$7:$G$1189,3,),"")</f>
        <v>Whitney</v>
      </c>
      <c r="F37" t="str">
        <f>IF(C37&lt;&gt;"",VLOOKUP(C37,[1]base!$B$7:$G$1189,4,),"")</f>
        <v>F</v>
      </c>
      <c r="G37" t="str">
        <f>IF(C37&lt;&gt;"",VLOOKUP(C37,[1]base!$B$7:$G$1189,6,),"")</f>
        <v>6-1</v>
      </c>
    </row>
    <row r="38" spans="1:7" ht="18" x14ac:dyDescent="0.25">
      <c r="A38" s="2">
        <v>36</v>
      </c>
      <c r="B38" s="3">
        <v>400</v>
      </c>
      <c r="C38" s="4">
        <f t="shared" si="0"/>
        <v>400</v>
      </c>
      <c r="D38" t="str">
        <f>IF(C38&lt;&gt;"",VLOOKUP(C38,[1]base!$B$7:$G$1189,2,),"")</f>
        <v>COINTRE</v>
      </c>
      <c r="E38" t="str">
        <f>IF(C38&lt;&gt;"",VLOOKUP(C38,[1]base!$B$7:$G$1189,3,),"")</f>
        <v>Philippine</v>
      </c>
      <c r="F38" t="str">
        <f>IF(C38&lt;&gt;"",VLOOKUP(C38,[1]base!$B$7:$G$1189,4,),"")</f>
        <v>F</v>
      </c>
      <c r="G38" t="str">
        <f>IF(C38&lt;&gt;"",VLOOKUP(C38,[1]base!$B$7:$G$1189,6,),"")</f>
        <v>6-1</v>
      </c>
    </row>
    <row r="39" spans="1:7" ht="18" x14ac:dyDescent="0.25">
      <c r="A39" s="2">
        <v>37</v>
      </c>
      <c r="B39" s="3">
        <v>418</v>
      </c>
      <c r="C39" s="4">
        <f t="shared" si="0"/>
        <v>418</v>
      </c>
      <c r="D39" t="str">
        <f>IF(C39&lt;&gt;"",VLOOKUP(C39,[1]base!$B$7:$G$1189,2,),"")</f>
        <v>SAGEOT</v>
      </c>
      <c r="E39" t="str">
        <f>IF(C39&lt;&gt;"",VLOOKUP(C39,[1]base!$B$7:$G$1189,3,),"")</f>
        <v>Ninon</v>
      </c>
      <c r="F39" t="str">
        <f>IF(C39&lt;&gt;"",VLOOKUP(C39,[1]base!$B$7:$G$1189,4,),"")</f>
        <v>F</v>
      </c>
      <c r="G39" t="str">
        <f>IF(C39&lt;&gt;"",VLOOKUP(C39,[1]base!$B$7:$G$1189,6,),"")</f>
        <v>6-1</v>
      </c>
    </row>
    <row r="40" spans="1:7" ht="18" x14ac:dyDescent="0.25">
      <c r="A40" s="2">
        <v>38</v>
      </c>
      <c r="B40" s="3">
        <v>522</v>
      </c>
      <c r="C40" s="4">
        <f t="shared" si="0"/>
        <v>522</v>
      </c>
      <c r="D40" t="str">
        <f>IF(C40&lt;&gt;"",VLOOKUP(C40,[1]base!$B$7:$G$1189,2,),"")</f>
        <v>EL HARIM</v>
      </c>
      <c r="E40" t="str">
        <f>IF(C40&lt;&gt;"",VLOOKUP(C40,[1]base!$B$7:$G$1189,3,),"")</f>
        <v>Rita</v>
      </c>
      <c r="F40" t="str">
        <f>IF(C40&lt;&gt;"",VLOOKUP(C40,[1]base!$B$7:$G$1189,4,),"")</f>
        <v>F</v>
      </c>
      <c r="G40" t="str">
        <f>IF(C40&lt;&gt;"",VLOOKUP(C40,[1]base!$B$7:$G$1189,6,),"")</f>
        <v>6-5</v>
      </c>
    </row>
    <row r="41" spans="1:7" ht="18" x14ac:dyDescent="0.25">
      <c r="A41" s="2">
        <v>39</v>
      </c>
      <c r="B41" s="3">
        <v>492</v>
      </c>
      <c r="C41" s="4">
        <f t="shared" si="0"/>
        <v>492</v>
      </c>
      <c r="D41" t="str">
        <f>IF(C41&lt;&gt;"",VLOOKUP(C41,[1]base!$B$7:$G$1189,2,),"")</f>
        <v>GUILHEM</v>
      </c>
      <c r="E41" t="str">
        <f>IF(C41&lt;&gt;"",VLOOKUP(C41,[1]base!$B$7:$G$1189,3,),"")</f>
        <v>Marylis</v>
      </c>
      <c r="F41" t="str">
        <f>IF(C41&lt;&gt;"",VLOOKUP(C41,[1]base!$B$7:$G$1189,4,),"")</f>
        <v>F</v>
      </c>
      <c r="G41" t="str">
        <f>IF(C41&lt;&gt;"",VLOOKUP(C41,[1]base!$B$7:$G$1189,6,),"")</f>
        <v>6-4</v>
      </c>
    </row>
    <row r="42" spans="1:7" ht="18" x14ac:dyDescent="0.25">
      <c r="A42" s="2">
        <v>40</v>
      </c>
      <c r="B42" s="3">
        <v>416</v>
      </c>
      <c r="C42" s="4">
        <f t="shared" si="0"/>
        <v>416</v>
      </c>
      <c r="D42" t="str">
        <f>IF(C42&lt;&gt;"",VLOOKUP(C42,[1]base!$B$7:$G$1189,2,),"")</f>
        <v>MOSLEHI</v>
      </c>
      <c r="E42" t="str">
        <f>IF(C42&lt;&gt;"",VLOOKUP(C42,[1]base!$B$7:$G$1189,3,),"")</f>
        <v>Clara</v>
      </c>
      <c r="F42" t="str">
        <f>IF(C42&lt;&gt;"",VLOOKUP(C42,[1]base!$B$7:$G$1189,4,),"")</f>
        <v>F</v>
      </c>
      <c r="G42" t="str">
        <f>IF(C42&lt;&gt;"",VLOOKUP(C42,[1]base!$B$7:$G$1189,6,),"")</f>
        <v>6-1</v>
      </c>
    </row>
    <row r="43" spans="1:7" ht="18" x14ac:dyDescent="0.25">
      <c r="A43" s="2">
        <v>41</v>
      </c>
      <c r="B43" s="3">
        <v>421</v>
      </c>
      <c r="C43" s="4">
        <f t="shared" si="0"/>
        <v>421</v>
      </c>
      <c r="D43" t="str">
        <f>IF(C43&lt;&gt;"",VLOOKUP(C43,[1]base!$B$7:$G$1189,2,),"")</f>
        <v>BACIOIU</v>
      </c>
      <c r="E43" t="str">
        <f>IF(C43&lt;&gt;"",VLOOKUP(C43,[1]base!$B$7:$G$1189,3,),"")</f>
        <v>Clara</v>
      </c>
      <c r="F43" t="str">
        <f>IF(C43&lt;&gt;"",VLOOKUP(C43,[1]base!$B$7:$G$1189,4,),"")</f>
        <v>F</v>
      </c>
      <c r="G43" t="str">
        <f>IF(C43&lt;&gt;"",VLOOKUP(C43,[1]base!$B$7:$G$1189,6,),"")</f>
        <v>6-2</v>
      </c>
    </row>
    <row r="44" spans="1:7" ht="18" x14ac:dyDescent="0.25">
      <c r="A44" s="2">
        <v>42</v>
      </c>
      <c r="B44" s="3">
        <v>409</v>
      </c>
      <c r="C44" s="4">
        <f t="shared" si="0"/>
        <v>409</v>
      </c>
      <c r="D44" t="str">
        <f>IF(C44&lt;&gt;"",VLOOKUP(C44,[1]base!$B$7:$G$1189,2,),"")</f>
        <v>HAMON</v>
      </c>
      <c r="E44" t="str">
        <f>IF(C44&lt;&gt;"",VLOOKUP(C44,[1]base!$B$7:$G$1189,3,),"")</f>
        <v>Julie</v>
      </c>
      <c r="F44" t="str">
        <f>IF(C44&lt;&gt;"",VLOOKUP(C44,[1]base!$B$7:$G$1189,4,),"")</f>
        <v>F</v>
      </c>
      <c r="G44" t="str">
        <f>IF(C44&lt;&gt;"",VLOOKUP(C44,[1]base!$B$7:$G$1189,6,),"")</f>
        <v>6-1</v>
      </c>
    </row>
    <row r="45" spans="1:7" ht="18" x14ac:dyDescent="0.25">
      <c r="A45" s="2">
        <v>43</v>
      </c>
      <c r="B45" s="3">
        <v>483</v>
      </c>
      <c r="C45" s="4">
        <f t="shared" si="0"/>
        <v>483</v>
      </c>
      <c r="D45" t="str">
        <f>IF(C45&lt;&gt;"",VLOOKUP(C45,[1]base!$B$7:$G$1189,2,),"")</f>
        <v>BENTZ</v>
      </c>
      <c r="E45" t="str">
        <f>IF(C45&lt;&gt;"",VLOOKUP(C45,[1]base!$B$7:$G$1189,3,),"")</f>
        <v>Tiphaine</v>
      </c>
      <c r="F45" t="str">
        <f>IF(C45&lt;&gt;"",VLOOKUP(C45,[1]base!$B$7:$G$1189,4,),"")</f>
        <v>F</v>
      </c>
      <c r="G45" t="str">
        <f>IF(C45&lt;&gt;"",VLOOKUP(C45,[1]base!$B$7:$G$1189,6,),"")</f>
        <v>6-4</v>
      </c>
    </row>
    <row r="46" spans="1:7" ht="18" x14ac:dyDescent="0.25">
      <c r="A46" s="2">
        <v>44</v>
      </c>
      <c r="B46" s="3">
        <v>491</v>
      </c>
      <c r="C46" s="4">
        <f t="shared" si="0"/>
        <v>491</v>
      </c>
      <c r="D46" t="str">
        <f>IF(C46&lt;&gt;"",VLOOKUP(C46,[1]base!$B$7:$G$1189,2,),"")</f>
        <v>GUERIN</v>
      </c>
      <c r="E46" t="str">
        <f>IF(C46&lt;&gt;"",VLOOKUP(C46,[1]base!$B$7:$G$1189,3,),"")</f>
        <v>Arielle</v>
      </c>
      <c r="F46" t="str">
        <f>IF(C46&lt;&gt;"",VLOOKUP(C46,[1]base!$B$7:$G$1189,4,),"")</f>
        <v>F</v>
      </c>
      <c r="G46" t="str">
        <f>IF(C46&lt;&gt;"",VLOOKUP(C46,[1]base!$B$7:$G$1189,6,),"")</f>
        <v>6-4</v>
      </c>
    </row>
    <row r="47" spans="1:7" ht="18" x14ac:dyDescent="0.25">
      <c r="A47" s="2">
        <v>45</v>
      </c>
      <c r="B47" s="3">
        <v>495</v>
      </c>
      <c r="C47" s="4">
        <f t="shared" si="0"/>
        <v>495</v>
      </c>
      <c r="D47" t="str">
        <f>IF(C47&lt;&gt;"",VLOOKUP(C47,[1]base!$B$7:$G$1189,2,),"")</f>
        <v>KARMANN</v>
      </c>
      <c r="E47" t="str">
        <f>IF(C47&lt;&gt;"",VLOOKUP(C47,[1]base!$B$7:$G$1189,3,),"")</f>
        <v>Clara</v>
      </c>
      <c r="F47" t="str">
        <f>IF(C47&lt;&gt;"",VLOOKUP(C47,[1]base!$B$7:$G$1189,4,),"")</f>
        <v>F</v>
      </c>
      <c r="G47" t="str">
        <f>IF(C47&lt;&gt;"",VLOOKUP(C47,[1]base!$B$7:$G$1189,6,),"")</f>
        <v>6-4</v>
      </c>
    </row>
    <row r="48" spans="1:7" ht="18" x14ac:dyDescent="0.25">
      <c r="A48" s="2">
        <v>46</v>
      </c>
      <c r="B48" s="3">
        <v>393</v>
      </c>
      <c r="C48" s="4">
        <f t="shared" si="0"/>
        <v>393</v>
      </c>
      <c r="D48" t="str">
        <f>IF(C48&lt;&gt;"",VLOOKUP(C48,[1]base!$B$7:$G$1189,2,),"")</f>
        <v>AUDRAIN</v>
      </c>
      <c r="E48" t="str">
        <f>IF(C48&lt;&gt;"",VLOOKUP(C48,[1]base!$B$7:$G$1189,3,),"")</f>
        <v>Camille</v>
      </c>
      <c r="F48" t="str">
        <f>IF(C48&lt;&gt;"",VLOOKUP(C48,[1]base!$B$7:$G$1189,4,),"")</f>
        <v>F</v>
      </c>
      <c r="G48" t="str">
        <f>IF(C48&lt;&gt;"",VLOOKUP(C48,[1]base!$B$7:$G$1189,6,),"")</f>
        <v>6-1</v>
      </c>
    </row>
    <row r="49" spans="1:7" ht="18" x14ac:dyDescent="0.25">
      <c r="A49" s="2">
        <v>47</v>
      </c>
      <c r="B49" s="3">
        <v>424</v>
      </c>
      <c r="C49" s="4">
        <f t="shared" si="0"/>
        <v>424</v>
      </c>
      <c r="D49" t="str">
        <f>IF(C49&lt;&gt;"",VLOOKUP(C49,[1]base!$B$7:$G$1189,2,),"")</f>
        <v>BRUAS</v>
      </c>
      <c r="E49" t="str">
        <f>IF(C49&lt;&gt;"",VLOOKUP(C49,[1]base!$B$7:$G$1189,3,),"")</f>
        <v>Alix</v>
      </c>
      <c r="F49" t="str">
        <f>IF(C49&lt;&gt;"",VLOOKUP(C49,[1]base!$B$7:$G$1189,4,),"")</f>
        <v>F</v>
      </c>
      <c r="G49" t="str">
        <f>IF(C49&lt;&gt;"",VLOOKUP(C49,[1]base!$B$7:$G$1189,6,),"")</f>
        <v>6-2</v>
      </c>
    </row>
    <row r="50" spans="1:7" ht="18" x14ac:dyDescent="0.25">
      <c r="A50" s="2">
        <v>48</v>
      </c>
      <c r="B50" s="3">
        <v>420</v>
      </c>
      <c r="C50" s="4">
        <f t="shared" si="0"/>
        <v>420</v>
      </c>
      <c r="D50" t="str">
        <f>IF(C50&lt;&gt;"",VLOOKUP(C50,[1]base!$B$7:$G$1189,2,),"")</f>
        <v>VEZINA</v>
      </c>
      <c r="E50" t="str">
        <f>IF(C50&lt;&gt;"",VLOOKUP(C50,[1]base!$B$7:$G$1189,3,),"")</f>
        <v>Vita</v>
      </c>
      <c r="F50" t="str">
        <f>IF(C50&lt;&gt;"",VLOOKUP(C50,[1]base!$B$7:$G$1189,4,),"")</f>
        <v>F</v>
      </c>
      <c r="G50" t="str">
        <f>IF(C50&lt;&gt;"",VLOOKUP(C50,[1]base!$B$7:$G$1189,6,),"")</f>
        <v>6-1</v>
      </c>
    </row>
    <row r="51" spans="1:7" ht="18" x14ac:dyDescent="0.25">
      <c r="A51" s="2">
        <v>49</v>
      </c>
      <c r="B51" s="3">
        <v>422</v>
      </c>
      <c r="C51" s="4">
        <f t="shared" si="0"/>
        <v>422</v>
      </c>
      <c r="D51" t="str">
        <f>IF(C51&lt;&gt;"",VLOOKUP(C51,[1]base!$B$7:$G$1189,2,),"")</f>
        <v>BORIE RESTOUEIX</v>
      </c>
      <c r="E51" t="str">
        <f>IF(C51&lt;&gt;"",VLOOKUP(C51,[1]base!$B$7:$G$1189,3,),"")</f>
        <v>Roxane</v>
      </c>
      <c r="F51" t="str">
        <f>IF(C51&lt;&gt;"",VLOOKUP(C51,[1]base!$B$7:$G$1189,4,),"")</f>
        <v>F</v>
      </c>
      <c r="G51" t="str">
        <f>IF(C51&lt;&gt;"",VLOOKUP(C51,[1]base!$B$7:$G$1189,6,),"")</f>
        <v>6-2</v>
      </c>
    </row>
    <row r="52" spans="1:7" ht="18" x14ac:dyDescent="0.25">
      <c r="A52" s="2">
        <v>50</v>
      </c>
      <c r="B52" s="3">
        <v>391</v>
      </c>
      <c r="C52" s="4">
        <f t="shared" si="0"/>
        <v>391</v>
      </c>
      <c r="D52" t="str">
        <f>IF(C52&lt;&gt;"",VLOOKUP(C52,[1]base!$B$7:$G$1189,2,),"")</f>
        <v>AFONSO COELHO</v>
      </c>
      <c r="E52" t="str">
        <f>IF(C52&lt;&gt;"",VLOOKUP(C52,[1]base!$B$7:$G$1189,3,),"")</f>
        <v>Lara</v>
      </c>
      <c r="F52" t="str">
        <f>IF(C52&lt;&gt;"",VLOOKUP(C52,[1]base!$B$7:$G$1189,4,),"")</f>
        <v>F</v>
      </c>
      <c r="G52" t="str">
        <f>IF(C52&lt;&gt;"",VLOOKUP(C52,[1]base!$B$7:$G$1189,6,),"")</f>
        <v>6-1</v>
      </c>
    </row>
    <row r="53" spans="1:7" ht="18" x14ac:dyDescent="0.25">
      <c r="A53" s="2">
        <v>51</v>
      </c>
      <c r="B53" s="3">
        <v>500</v>
      </c>
      <c r="C53" s="4">
        <f t="shared" si="0"/>
        <v>500</v>
      </c>
      <c r="D53" t="str">
        <f>IF(C53&lt;&gt;"",VLOOKUP(C53,[1]base!$B$7:$G$1189,2,),"")</f>
        <v>MARQUES</v>
      </c>
      <c r="E53" t="str">
        <f>IF(C53&lt;&gt;"",VLOOKUP(C53,[1]base!$B$7:$G$1189,3,),"")</f>
        <v>Laurene</v>
      </c>
      <c r="F53" t="str">
        <f>IF(C53&lt;&gt;"",VLOOKUP(C53,[1]base!$B$7:$G$1189,4,),"")</f>
        <v>F</v>
      </c>
      <c r="G53" t="str">
        <f>IF(C53&lt;&gt;"",VLOOKUP(C53,[1]base!$B$7:$G$1189,6,),"")</f>
        <v>6-4</v>
      </c>
    </row>
    <row r="54" spans="1:7" ht="18" x14ac:dyDescent="0.25">
      <c r="A54" s="2">
        <v>52</v>
      </c>
      <c r="B54" s="3">
        <v>481</v>
      </c>
      <c r="C54" s="4">
        <f t="shared" si="0"/>
        <v>481</v>
      </c>
      <c r="D54" t="str">
        <f>IF(C54&lt;&gt;"",VLOOKUP(C54,[1]base!$B$7:$G$1189,2,),"")</f>
        <v>BANNIER</v>
      </c>
      <c r="E54" t="str">
        <f>IF(C54&lt;&gt;"",VLOOKUP(C54,[1]base!$B$7:$G$1189,3,),"")</f>
        <v>Clara</v>
      </c>
      <c r="F54" t="str">
        <f>IF(C54&lt;&gt;"",VLOOKUP(C54,[1]base!$B$7:$G$1189,4,),"")</f>
        <v>F</v>
      </c>
      <c r="G54" t="str">
        <f>IF(C54&lt;&gt;"",VLOOKUP(C54,[1]base!$B$7:$G$1189,6,),"")</f>
        <v>6-4</v>
      </c>
    </row>
    <row r="55" spans="1:7" ht="18" x14ac:dyDescent="0.25">
      <c r="A55" s="2">
        <v>53</v>
      </c>
      <c r="B55" s="3">
        <v>457</v>
      </c>
      <c r="C55" s="4">
        <f t="shared" si="0"/>
        <v>457</v>
      </c>
      <c r="D55" t="str">
        <f>IF(C55&lt;&gt;"",VLOOKUP(C55,[1]base!$B$7:$G$1189,2,),"")</f>
        <v>BONNIN</v>
      </c>
      <c r="E55" t="str">
        <f>IF(C55&lt;&gt;"",VLOOKUP(C55,[1]base!$B$7:$G$1189,3,),"")</f>
        <v>Domitille</v>
      </c>
      <c r="F55" t="str">
        <f>IF(C55&lt;&gt;"",VLOOKUP(C55,[1]base!$B$7:$G$1189,4,),"")</f>
        <v>F</v>
      </c>
      <c r="G55" t="str">
        <f>IF(C55&lt;&gt;"",VLOOKUP(C55,[1]base!$B$7:$G$1189,6,),"")</f>
        <v>6-3</v>
      </c>
    </row>
    <row r="56" spans="1:7" ht="18" x14ac:dyDescent="0.25">
      <c r="A56" s="2">
        <v>54</v>
      </c>
      <c r="B56" s="3">
        <v>510</v>
      </c>
      <c r="C56" s="4">
        <f t="shared" si="0"/>
        <v>510</v>
      </c>
      <c r="D56" t="str">
        <f>IF(C56&lt;&gt;"",VLOOKUP(C56,[1]base!$B$7:$G$1189,2,),"")</f>
        <v>VERCAMBRE</v>
      </c>
      <c r="E56" t="str">
        <f>IF(C56&lt;&gt;"",VLOOKUP(C56,[1]base!$B$7:$G$1189,3,),"")</f>
        <v>Margaux</v>
      </c>
      <c r="F56" t="str">
        <f>IF(C56&lt;&gt;"",VLOOKUP(C56,[1]base!$B$7:$G$1189,4,),"")</f>
        <v>F</v>
      </c>
      <c r="G56" t="str">
        <f>IF(C56&lt;&gt;"",VLOOKUP(C56,[1]base!$B$7:$G$1189,6,),"")</f>
        <v>6-4</v>
      </c>
    </row>
    <row r="57" spans="1:7" ht="18" x14ac:dyDescent="0.25">
      <c r="A57" s="2">
        <v>55</v>
      </c>
      <c r="B57" s="3">
        <v>430</v>
      </c>
      <c r="C57" s="4">
        <f t="shared" si="0"/>
        <v>430</v>
      </c>
      <c r="D57" t="str">
        <f>IF(C57&lt;&gt;"",VLOOKUP(C57,[1]base!$B$7:$G$1189,2,),"")</f>
        <v>DURAND</v>
      </c>
      <c r="E57" t="str">
        <f>IF(C57&lt;&gt;"",VLOOKUP(C57,[1]base!$B$7:$G$1189,3,),"")</f>
        <v>Chloé</v>
      </c>
      <c r="F57" t="str">
        <f>IF(C57&lt;&gt;"",VLOOKUP(C57,[1]base!$B$7:$G$1189,4,),"")</f>
        <v>F</v>
      </c>
      <c r="G57" t="str">
        <f>IF(C57&lt;&gt;"",VLOOKUP(C57,[1]base!$B$7:$G$1189,6,),"")</f>
        <v>6-2</v>
      </c>
    </row>
    <row r="58" spans="1:7" ht="18" x14ac:dyDescent="0.25">
      <c r="A58" s="2">
        <v>56</v>
      </c>
      <c r="B58" s="3">
        <v>504</v>
      </c>
      <c r="C58" s="4">
        <f t="shared" si="0"/>
        <v>504</v>
      </c>
      <c r="D58" t="str">
        <f>IF(C58&lt;&gt;"",VLOOKUP(C58,[1]base!$B$7:$G$1189,2,),"")</f>
        <v>MOLLARD</v>
      </c>
      <c r="E58" t="str">
        <f>IF(C58&lt;&gt;"",VLOOKUP(C58,[1]base!$B$7:$G$1189,3,),"")</f>
        <v>Auriane</v>
      </c>
      <c r="F58" t="str">
        <f>IF(C58&lt;&gt;"",VLOOKUP(C58,[1]base!$B$7:$G$1189,4,),"")</f>
        <v>F</v>
      </c>
      <c r="G58" t="str">
        <f>IF(C58&lt;&gt;"",VLOOKUP(C58,[1]base!$B$7:$G$1189,6,),"")</f>
        <v>6-4</v>
      </c>
    </row>
    <row r="59" spans="1:7" ht="18" x14ac:dyDescent="0.25">
      <c r="A59" s="2">
        <v>57</v>
      </c>
      <c r="B59" s="3">
        <v>485</v>
      </c>
      <c r="C59" s="4">
        <f t="shared" si="0"/>
        <v>485</v>
      </c>
      <c r="D59" t="str">
        <f>IF(C59&lt;&gt;"",VLOOKUP(C59,[1]base!$B$7:$G$1189,2,),"")</f>
        <v>CARABOT</v>
      </c>
      <c r="E59" t="str">
        <f>IF(C59&lt;&gt;"",VLOOKUP(C59,[1]base!$B$7:$G$1189,3,),"")</f>
        <v>Eden</v>
      </c>
      <c r="F59" t="str">
        <f>IF(C59&lt;&gt;"",VLOOKUP(C59,[1]base!$B$7:$G$1189,4,),"")</f>
        <v>F</v>
      </c>
      <c r="G59" t="str">
        <f>IF(C59&lt;&gt;"",VLOOKUP(C59,[1]base!$B$7:$G$1189,6,),"")</f>
        <v>6-4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2017-10-23T08:36:22Z</dcterms:created>
  <dcterms:modified xsi:type="dcterms:W3CDTF">2017-10-23T08:39:22Z</dcterms:modified>
</cp:coreProperties>
</file>